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</sheets>
  <definedNames>
    <definedName name="_xlnm.Print_Area" localSheetId="0">'Sheet2'!$A$1:$I$16</definedName>
  </definedNames>
  <calcPr fullCalcOnLoad="1"/>
</workbook>
</file>

<file path=xl/sharedStrings.xml><?xml version="1.0" encoding="utf-8"?>
<sst xmlns="http://schemas.openxmlformats.org/spreadsheetml/2006/main" count="34" uniqueCount="30">
  <si>
    <t>Sl.No.</t>
  </si>
  <si>
    <t>Name of the Category</t>
  </si>
  <si>
    <t>Zone-I</t>
  </si>
  <si>
    <t>COMMERCIAL ESTABLISHMENTS</t>
  </si>
  <si>
    <t>Basic Wage</t>
  </si>
  <si>
    <t>Total Wage</t>
  </si>
  <si>
    <t>Published in Gazette No.705 , dated 19-12-2007</t>
  </si>
  <si>
    <t>Zone-II  = Means rest of the areas in the State.</t>
  </si>
  <si>
    <t>Zone:I   = Means all Municipal Corporations in A P, Selection Grade and Special Grade Municipalities.</t>
  </si>
  <si>
    <t>Basic Wage2</t>
  </si>
  <si>
    <t>Total Wage2</t>
  </si>
  <si>
    <t>Zone-II</t>
  </si>
  <si>
    <t xml:space="preserve">VDA </t>
  </si>
  <si>
    <t>VDA</t>
  </si>
  <si>
    <r>
      <t xml:space="preserve">TELANGANA </t>
    </r>
    <r>
      <rPr>
        <sz val="26"/>
        <rFont val="Times New Roman"/>
        <family val="1"/>
      </rPr>
      <t>-</t>
    </r>
    <r>
      <rPr>
        <b/>
        <sz val="26"/>
        <rFont val="Times New Roman"/>
        <family val="1"/>
      </rPr>
      <t xml:space="preserve"> SHOPS AND COMMERCIAL ESTABLISHMENTS </t>
    </r>
  </si>
  <si>
    <t>Column1</t>
  </si>
  <si>
    <t>SKILLED</t>
  </si>
  <si>
    <t>SEMI SKILLED - A</t>
  </si>
  <si>
    <t>SEMI SKILLED - B</t>
  </si>
  <si>
    <t>UN-SKILLED</t>
  </si>
  <si>
    <t>Notification issued vide G.O.Ms.No.116, LET&amp;F (Lab.II) Dept., dt: 07-12-2007</t>
  </si>
  <si>
    <r>
      <rPr>
        <sz val="20"/>
        <color indexed="17"/>
        <rFont val="Times New Roman"/>
        <family val="1"/>
      </rPr>
      <t>Manager/</t>
    </r>
    <r>
      <rPr>
        <sz val="20"/>
        <rFont val="Times New Roman"/>
        <family val="1"/>
      </rPr>
      <t xml:space="preserve"> Field Officer/ Development Officer/ Office Incharge/ Computer Programmer</t>
    </r>
  </si>
  <si>
    <r>
      <rPr>
        <sz val="20"/>
        <color indexed="17"/>
        <rFont val="Times New Roman"/>
        <family val="1"/>
      </rPr>
      <t>Accountant/ Asst.Manager</t>
    </r>
    <r>
      <rPr>
        <sz val="20"/>
        <rFont val="Times New Roman"/>
        <family val="1"/>
      </rPr>
      <t xml:space="preserve">/ Sales Executive/ </t>
    </r>
    <r>
      <rPr>
        <sz val="20"/>
        <color indexed="17"/>
        <rFont val="Times New Roman"/>
        <family val="1"/>
      </rPr>
      <t>Supervisor</t>
    </r>
    <r>
      <rPr>
        <sz val="20"/>
        <rFont val="Times New Roman"/>
        <family val="1"/>
      </rPr>
      <t xml:space="preserve">/ Purchaser/ </t>
    </r>
    <r>
      <rPr>
        <sz val="20"/>
        <color indexed="17"/>
        <rFont val="Times New Roman"/>
        <family val="1"/>
      </rPr>
      <t>Store Keeper</t>
    </r>
    <r>
      <rPr>
        <sz val="20"/>
        <rFont val="Times New Roman"/>
        <family val="1"/>
      </rPr>
      <t>/ Agent/ Sales Promotion Employees</t>
    </r>
  </si>
  <si>
    <r>
      <t>Salesman, Stenographer,Receptionist,Auction Bider, Type Writer Instructor,</t>
    </r>
    <r>
      <rPr>
        <sz val="20"/>
        <color indexed="17"/>
        <rFont val="Times New Roman"/>
        <family val="1"/>
      </rPr>
      <t xml:space="preserve"> Electrician</t>
    </r>
    <r>
      <rPr>
        <sz val="20"/>
        <rFont val="Times New Roman"/>
        <family val="1"/>
      </rPr>
      <t xml:space="preserve">, Radio Mechanic, Optical Mechanic, Surfacer, Grinder,Photographer, Photo Artist, Typewriter, </t>
    </r>
    <r>
      <rPr>
        <sz val="20"/>
        <color indexed="17"/>
        <rFont val="Times New Roman"/>
        <family val="1"/>
      </rPr>
      <t>Mechanic</t>
    </r>
    <r>
      <rPr>
        <sz val="20"/>
        <rFont val="Times New Roman"/>
        <family val="1"/>
      </rPr>
      <t xml:space="preserve">, T.V.Mechanic, </t>
    </r>
    <r>
      <rPr>
        <sz val="20"/>
        <color indexed="17"/>
        <rFont val="Times New Roman"/>
        <family val="1"/>
      </rPr>
      <t>Fitter</t>
    </r>
    <r>
      <rPr>
        <sz val="20"/>
        <rFont val="Times New Roman"/>
        <family val="1"/>
      </rPr>
      <t xml:space="preserve">, Turner, </t>
    </r>
    <r>
      <rPr>
        <sz val="20"/>
        <color indexed="17"/>
        <rFont val="Times New Roman"/>
        <family val="1"/>
      </rPr>
      <t>Welder</t>
    </r>
    <r>
      <rPr>
        <sz val="20"/>
        <rFont val="Times New Roman"/>
        <family val="1"/>
      </rPr>
      <t xml:space="preserve"> and </t>
    </r>
    <r>
      <rPr>
        <sz val="20"/>
        <color indexed="17"/>
        <rFont val="Times New Roman"/>
        <family val="1"/>
      </rPr>
      <t>Plumber</t>
    </r>
    <r>
      <rPr>
        <sz val="20"/>
        <rFont val="Times New Roman"/>
        <family val="1"/>
      </rPr>
      <t xml:space="preserve">, </t>
    </r>
    <r>
      <rPr>
        <sz val="20"/>
        <color indexed="17"/>
        <rFont val="Times New Roman"/>
        <family val="1"/>
      </rPr>
      <t>Mason</t>
    </r>
    <r>
      <rPr>
        <sz val="20"/>
        <rFont val="Times New Roman"/>
        <family val="1"/>
      </rPr>
      <t xml:space="preserve"> etc.</t>
    </r>
  </si>
  <si>
    <r>
      <rPr>
        <sz val="20"/>
        <color indexed="17"/>
        <rFont val="Times New Roman"/>
        <family val="1"/>
      </rPr>
      <t>Clerk</t>
    </r>
    <r>
      <rPr>
        <sz val="20"/>
        <rFont val="Times New Roman"/>
        <family val="1"/>
      </rPr>
      <t>/ Typist/Clerk-cum-Typist/ Godown Incharge/Lineman/ Assistant Salesman/ Asst.Accountant/ Xerox Machine Operator</t>
    </r>
  </si>
  <si>
    <r>
      <t xml:space="preserve">Weighman/ Kolgari/ </t>
    </r>
    <r>
      <rPr>
        <sz val="20"/>
        <color indexed="17"/>
        <rFont val="Times New Roman"/>
        <family val="1"/>
      </rPr>
      <t>Computer Operator</t>
    </r>
  </si>
  <si>
    <r>
      <rPr>
        <sz val="20"/>
        <color indexed="17"/>
        <rFont val="Times New Roman"/>
        <family val="1"/>
      </rPr>
      <t>Peon/Attender</t>
    </r>
    <r>
      <rPr>
        <sz val="20"/>
        <rFont val="Times New Roman"/>
        <family val="1"/>
      </rPr>
      <t>/ Watchman/ Water Boy/</t>
    </r>
    <r>
      <rPr>
        <sz val="20"/>
        <color indexed="17"/>
        <rFont val="Times New Roman"/>
        <family val="1"/>
      </rPr>
      <t xml:space="preserve"> Helper</t>
    </r>
    <r>
      <rPr>
        <sz val="20"/>
        <rFont val="Times New Roman"/>
        <family val="1"/>
      </rPr>
      <t>/ Messenger</t>
    </r>
  </si>
  <si>
    <r>
      <t xml:space="preserve">Minimum Wages and VDA payable  from </t>
    </r>
    <r>
      <rPr>
        <b/>
        <sz val="26"/>
        <color indexed="12"/>
        <rFont val="Times New Roman"/>
        <family val="1"/>
      </rPr>
      <t>01-04-2022 to 30-09-2022</t>
    </r>
  </si>
  <si>
    <r>
      <t xml:space="preserve">Wages Linked at 525 CPI points. CPI points notified as on </t>
    </r>
    <r>
      <rPr>
        <b/>
        <sz val="20"/>
        <rFont val="Times New Roman"/>
        <family val="1"/>
      </rPr>
      <t>01-04-2022</t>
    </r>
    <r>
      <rPr>
        <sz val="20"/>
        <rFont val="Times New Roman"/>
        <family val="1"/>
      </rPr>
      <t xml:space="preserve"> = </t>
    </r>
    <r>
      <rPr>
        <b/>
        <sz val="20"/>
        <rFont val="Times New Roman"/>
        <family val="1"/>
      </rPr>
      <t>1627</t>
    </r>
    <r>
      <rPr>
        <sz val="20"/>
        <rFont val="Times New Roman"/>
        <family val="1"/>
      </rPr>
      <t xml:space="preserve"> points</t>
    </r>
  </si>
  <si>
    <r>
      <t xml:space="preserve">VDA to be paid from </t>
    </r>
    <r>
      <rPr>
        <b/>
        <sz val="20"/>
        <rFont val="Times New Roman"/>
        <family val="1"/>
      </rPr>
      <t>01-04-2022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To 30-09-2022</t>
    </r>
    <r>
      <rPr>
        <sz val="20"/>
        <rFont val="Times New Roman"/>
        <family val="1"/>
      </rPr>
      <t xml:space="preserve"> = </t>
    </r>
    <r>
      <rPr>
        <b/>
        <sz val="20"/>
        <rFont val="Times New Roman"/>
        <family val="1"/>
      </rPr>
      <t>1627</t>
    </r>
    <r>
      <rPr>
        <sz val="20"/>
        <rFont val="Times New Roman"/>
        <family val="1"/>
      </rPr>
      <t xml:space="preserve"> - 525 = 1102 points. Per Point @ Rs.6.40</t>
    </r>
  </si>
</sst>
</file>

<file path=xl/styles.xml><?xml version="1.0" encoding="utf-8"?>
<styleSheet xmlns="http://schemas.openxmlformats.org/spreadsheetml/2006/main">
  <numFmts count="3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ரூ&quot;\ #,##0_);\(&quot;ரூ&quot;\ #,##0\)"/>
    <numFmt numFmtId="179" formatCode="&quot;ரூ&quot;\ #,##0_);[Red]\(&quot;ரூ&quot;\ #,##0\)"/>
    <numFmt numFmtId="180" formatCode="&quot;ரூ&quot;\ #,##0.00_);\(&quot;ரூ&quot;\ #,##0.00\)"/>
    <numFmt numFmtId="181" formatCode="&quot;ரூ&quot;\ #,##0.00_);[Red]\(&quot;ரூ&quot;\ #,##0.00\)"/>
    <numFmt numFmtId="182" formatCode="_(&quot;ரூ&quot;\ * #,##0_);_(&quot;ரூ&quot;\ * \(#,##0\);_(&quot;ரூ&quot;\ * &quot;-&quot;_);_(@_)"/>
    <numFmt numFmtId="183" formatCode="_(&quot;ரூ&quot;\ * #,##0.00_);_(&quot;ரூ&quot;\ * \(#,##0.00\);_(&quot;ரூ&quot;\ * &quot;-&quot;??_);_(@_)"/>
    <numFmt numFmtId="184" formatCode="0.0"/>
    <numFmt numFmtId="185" formatCode="0.000"/>
    <numFmt numFmtId="186" formatCode="0.0000"/>
    <numFmt numFmtId="187" formatCode="0.00000"/>
    <numFmt numFmtId="188" formatCode="[$-4009]dd\ mmmm\ yyyy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4"/>
      <name val="Times New Roman"/>
      <family val="1"/>
    </font>
    <font>
      <sz val="20"/>
      <color indexed="17"/>
      <name val="Times New Roman"/>
      <family val="1"/>
    </font>
    <font>
      <b/>
      <sz val="26"/>
      <color indexed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6" fillId="11" borderId="10" xfId="0" applyFont="1" applyFill="1" applyBorder="1" applyAlignment="1">
      <alignment horizontal="center" vertical="center" wrapText="1"/>
    </xf>
    <xf numFmtId="0" fontId="10" fillId="11" borderId="10" xfId="0" applyNumberFormat="1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 wrapText="1"/>
    </xf>
    <xf numFmtId="0" fontId="10" fillId="16" borderId="10" xfId="0" applyNumberFormat="1" applyFont="1" applyFill="1" applyBorder="1" applyAlignment="1">
      <alignment horizontal="center" vertical="center"/>
    </xf>
    <xf numFmtId="1" fontId="10" fillId="16" borderId="10" xfId="0" applyNumberFormat="1" applyFont="1" applyFill="1" applyBorder="1" applyAlignment="1">
      <alignment horizontal="center" vertical="center" wrapText="1"/>
    </xf>
    <xf numFmtId="1" fontId="10" fillId="16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1" fontId="10" fillId="11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/>
    </xf>
    <xf numFmtId="1" fontId="5" fillId="0" borderId="0" xfId="0" applyNumberFormat="1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1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7" fillId="0" borderId="27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1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7:H14" totalsRowShown="0">
  <tableColumns count="8">
    <tableColumn id="1" name="Sl.No."/>
    <tableColumn id="2" name="Name of the Category"/>
    <tableColumn id="3" name="Basic Wage"/>
    <tableColumn id="12" name="Basic Wage2"/>
    <tableColumn id="5" name="VDA "/>
    <tableColumn id="14" name="VDA"/>
    <tableColumn id="7" name="Total Wage"/>
    <tableColumn id="15" name="Total Wage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zoomScale="70" zoomScaleNormal="70" zoomScaleSheetLayoutView="73" zoomScalePageLayoutView="0" workbookViewId="0" topLeftCell="A7">
      <selection activeCell="M10" sqref="M10"/>
    </sheetView>
  </sheetViews>
  <sheetFormatPr defaultColWidth="9.140625" defaultRowHeight="12.75"/>
  <cols>
    <col min="1" max="1" width="8.28125" style="26" customWidth="1"/>
    <col min="2" max="2" width="104.28125" style="26" customWidth="1"/>
    <col min="3" max="3" width="16.421875" style="27" customWidth="1"/>
    <col min="4" max="4" width="15.7109375" style="27" customWidth="1"/>
    <col min="5" max="5" width="16.7109375" style="27" customWidth="1"/>
    <col min="6" max="6" width="16.28125" style="27" customWidth="1"/>
    <col min="7" max="7" width="15.28125" style="28" customWidth="1"/>
    <col min="8" max="8" width="17.7109375" style="28" customWidth="1"/>
    <col min="9" max="9" width="24.7109375" style="26" customWidth="1"/>
    <col min="10" max="10" width="9.140625" style="26" customWidth="1"/>
    <col min="11" max="13" width="9.140625" style="32" customWidth="1"/>
    <col min="14" max="17" width="9.140625" style="26" customWidth="1"/>
    <col min="18" max="18" width="11.8515625" style="26" bestFit="1" customWidth="1"/>
    <col min="19" max="16384" width="9.140625" style="26" customWidth="1"/>
  </cols>
  <sheetData>
    <row r="1" spans="1:13" s="1" customFormat="1" ht="30" customHeight="1">
      <c r="A1" s="40" t="s">
        <v>14</v>
      </c>
      <c r="B1" s="41"/>
      <c r="C1" s="41"/>
      <c r="D1" s="41"/>
      <c r="E1" s="41"/>
      <c r="F1" s="41"/>
      <c r="G1" s="41"/>
      <c r="H1" s="42"/>
      <c r="K1" s="31"/>
      <c r="L1" s="31"/>
      <c r="M1" s="31"/>
    </row>
    <row r="2" spans="1:13" s="1" customFormat="1" ht="34.5" customHeight="1">
      <c r="A2" s="43" t="s">
        <v>20</v>
      </c>
      <c r="B2" s="44"/>
      <c r="C2" s="44"/>
      <c r="D2" s="44"/>
      <c r="E2" s="44"/>
      <c r="F2" s="44"/>
      <c r="G2" s="44"/>
      <c r="H2" s="45"/>
      <c r="K2" s="31"/>
      <c r="L2" s="31"/>
      <c r="M2" s="31"/>
    </row>
    <row r="3" spans="1:13" s="1" customFormat="1" ht="34.5" customHeight="1">
      <c r="A3" s="43" t="s">
        <v>6</v>
      </c>
      <c r="B3" s="44"/>
      <c r="C3" s="44"/>
      <c r="D3" s="44"/>
      <c r="E3" s="44"/>
      <c r="F3" s="44"/>
      <c r="G3" s="44"/>
      <c r="H3" s="45"/>
      <c r="K3" s="31"/>
      <c r="L3" s="31"/>
      <c r="M3" s="31"/>
    </row>
    <row r="4" spans="1:13" s="1" customFormat="1" ht="34.5" customHeight="1">
      <c r="A4" s="43" t="s">
        <v>28</v>
      </c>
      <c r="B4" s="44"/>
      <c r="C4" s="44"/>
      <c r="D4" s="44"/>
      <c r="E4" s="44"/>
      <c r="F4" s="44"/>
      <c r="G4" s="44"/>
      <c r="H4" s="45"/>
      <c r="K4" s="31"/>
      <c r="L4" s="31"/>
      <c r="M4" s="31"/>
    </row>
    <row r="5" spans="1:13" s="1" customFormat="1" ht="27" thickBot="1">
      <c r="A5" s="46" t="s">
        <v>29</v>
      </c>
      <c r="B5" s="47"/>
      <c r="C5" s="47"/>
      <c r="D5" s="47"/>
      <c r="E5" s="47"/>
      <c r="F5" s="47"/>
      <c r="G5" s="47"/>
      <c r="H5" s="48"/>
      <c r="K5" s="31"/>
      <c r="L5" s="31"/>
      <c r="M5" s="31"/>
    </row>
    <row r="6" spans="1:23" s="1" customFormat="1" ht="59.25" customHeight="1" thickBot="1">
      <c r="A6" s="49" t="s">
        <v>27</v>
      </c>
      <c r="B6" s="50"/>
      <c r="C6" s="50"/>
      <c r="D6" s="50"/>
      <c r="E6" s="50"/>
      <c r="F6" s="50"/>
      <c r="G6" s="50"/>
      <c r="H6" s="51"/>
      <c r="I6" s="29"/>
      <c r="K6" s="31"/>
      <c r="L6" s="31"/>
      <c r="M6" s="31"/>
      <c r="W6" s="1">
        <f>1595-525</f>
        <v>1070</v>
      </c>
    </row>
    <row r="7" spans="1:13" s="1" customFormat="1" ht="61.5" customHeight="1">
      <c r="A7" s="5" t="s">
        <v>0</v>
      </c>
      <c r="B7" s="6" t="s">
        <v>1</v>
      </c>
      <c r="C7" s="7" t="s">
        <v>4</v>
      </c>
      <c r="D7" s="7" t="s">
        <v>9</v>
      </c>
      <c r="E7" s="7" t="s">
        <v>12</v>
      </c>
      <c r="F7" s="7" t="s">
        <v>13</v>
      </c>
      <c r="G7" s="7" t="s">
        <v>5</v>
      </c>
      <c r="H7" s="21" t="s">
        <v>10</v>
      </c>
      <c r="I7" s="35" t="s">
        <v>15</v>
      </c>
      <c r="K7" s="31"/>
      <c r="L7" s="31"/>
      <c r="M7" s="31"/>
    </row>
    <row r="8" spans="1:13" s="1" customFormat="1" ht="53.25" customHeight="1">
      <c r="A8" s="8"/>
      <c r="B8" s="4" t="s">
        <v>3</v>
      </c>
      <c r="C8" s="14" t="s">
        <v>2</v>
      </c>
      <c r="D8" s="12" t="s">
        <v>11</v>
      </c>
      <c r="E8" s="14" t="s">
        <v>2</v>
      </c>
      <c r="F8" s="12" t="s">
        <v>11</v>
      </c>
      <c r="G8" s="14" t="s">
        <v>2</v>
      </c>
      <c r="H8" s="22" t="s">
        <v>11</v>
      </c>
      <c r="I8" s="18"/>
      <c r="K8" s="31"/>
      <c r="L8" s="31"/>
      <c r="M8" s="31"/>
    </row>
    <row r="9" spans="1:14" s="1" customFormat="1" ht="90.75" customHeight="1">
      <c r="A9" s="9">
        <v>1</v>
      </c>
      <c r="B9" s="2" t="s">
        <v>21</v>
      </c>
      <c r="C9" s="15">
        <v>5557</v>
      </c>
      <c r="D9" s="13">
        <v>5138</v>
      </c>
      <c r="E9" s="16">
        <f>ROUND(1102*6.4,0)</f>
        <v>7053</v>
      </c>
      <c r="F9" s="37">
        <f>ROUND(1102*6.4,0)</f>
        <v>7053</v>
      </c>
      <c r="G9" s="17">
        <f>ROUND(SUM(C9+E9),0)</f>
        <v>12610</v>
      </c>
      <c r="H9" s="23">
        <f aca="true" t="shared" si="0" ref="G9:H14">ROUND(SUM(D9+F9),0)</f>
        <v>12191</v>
      </c>
      <c r="I9" s="18"/>
      <c r="K9" s="31"/>
      <c r="L9" s="31"/>
      <c r="M9" s="33"/>
      <c r="N9" s="30"/>
    </row>
    <row r="10" spans="1:13" s="1" customFormat="1" ht="52.5">
      <c r="A10" s="9">
        <v>2</v>
      </c>
      <c r="B10" s="2" t="s">
        <v>22</v>
      </c>
      <c r="C10" s="15">
        <v>4722</v>
      </c>
      <c r="D10" s="13">
        <v>4520</v>
      </c>
      <c r="E10" s="16">
        <f aca="true" t="shared" si="1" ref="E10:F14">ROUND(1102*6.4,0)</f>
        <v>7053</v>
      </c>
      <c r="F10" s="37">
        <f t="shared" si="1"/>
        <v>7053</v>
      </c>
      <c r="G10" s="17">
        <f t="shared" si="0"/>
        <v>11775</v>
      </c>
      <c r="H10" s="23">
        <f t="shared" si="0"/>
        <v>11573</v>
      </c>
      <c r="I10" s="18"/>
      <c r="K10" s="31"/>
      <c r="L10" s="33"/>
      <c r="M10" s="31"/>
    </row>
    <row r="11" spans="1:18" s="1" customFormat="1" ht="131.25">
      <c r="A11" s="9">
        <v>3</v>
      </c>
      <c r="B11" s="3" t="s">
        <v>23</v>
      </c>
      <c r="C11" s="15">
        <v>4520</v>
      </c>
      <c r="D11" s="13">
        <v>4302</v>
      </c>
      <c r="E11" s="16">
        <f t="shared" si="1"/>
        <v>7053</v>
      </c>
      <c r="F11" s="37">
        <f t="shared" si="1"/>
        <v>7053</v>
      </c>
      <c r="G11" s="17">
        <f t="shared" si="0"/>
        <v>11573</v>
      </c>
      <c r="H11" s="23">
        <f t="shared" si="0"/>
        <v>11355</v>
      </c>
      <c r="I11" s="18" t="s">
        <v>16</v>
      </c>
      <c r="K11" s="33"/>
      <c r="L11" s="31"/>
      <c r="M11" s="31"/>
      <c r="R11" s="34"/>
    </row>
    <row r="12" spans="1:13" s="1" customFormat="1" ht="78.75">
      <c r="A12" s="9">
        <v>4</v>
      </c>
      <c r="B12" s="2" t="s">
        <v>24</v>
      </c>
      <c r="C12" s="15">
        <v>4102</v>
      </c>
      <c r="D12" s="13">
        <v>3886</v>
      </c>
      <c r="E12" s="16">
        <f t="shared" si="1"/>
        <v>7053</v>
      </c>
      <c r="F12" s="37">
        <f t="shared" si="1"/>
        <v>7053</v>
      </c>
      <c r="G12" s="17">
        <f t="shared" si="0"/>
        <v>11155</v>
      </c>
      <c r="H12" s="23">
        <f t="shared" si="0"/>
        <v>10939</v>
      </c>
      <c r="I12" s="36" t="s">
        <v>17</v>
      </c>
      <c r="K12" s="31"/>
      <c r="L12" s="31"/>
      <c r="M12" s="31"/>
    </row>
    <row r="13" spans="1:13" s="1" customFormat="1" ht="59.25" customHeight="1">
      <c r="A13" s="9">
        <v>5</v>
      </c>
      <c r="B13" s="2" t="s">
        <v>25</v>
      </c>
      <c r="C13" s="15">
        <v>3886</v>
      </c>
      <c r="D13" s="13">
        <v>3757</v>
      </c>
      <c r="E13" s="16">
        <f t="shared" si="1"/>
        <v>7053</v>
      </c>
      <c r="F13" s="37">
        <f t="shared" si="1"/>
        <v>7053</v>
      </c>
      <c r="G13" s="17">
        <f t="shared" si="0"/>
        <v>10939</v>
      </c>
      <c r="H13" s="23">
        <f t="shared" si="0"/>
        <v>10810</v>
      </c>
      <c r="I13" s="36" t="s">
        <v>18</v>
      </c>
      <c r="K13" s="31"/>
      <c r="L13" s="31"/>
      <c r="M13" s="31"/>
    </row>
    <row r="14" spans="1:13" s="1" customFormat="1" ht="62.25" customHeight="1">
      <c r="A14" s="9">
        <v>6</v>
      </c>
      <c r="B14" s="2" t="s">
        <v>26</v>
      </c>
      <c r="C14" s="15">
        <v>3700</v>
      </c>
      <c r="D14" s="13">
        <v>3370</v>
      </c>
      <c r="E14" s="16">
        <f t="shared" si="1"/>
        <v>7053</v>
      </c>
      <c r="F14" s="37">
        <f t="shared" si="1"/>
        <v>7053</v>
      </c>
      <c r="G14" s="17">
        <f>ROUND(SUM(C14+E14),0)</f>
        <v>10753</v>
      </c>
      <c r="H14" s="23">
        <f t="shared" si="0"/>
        <v>10423</v>
      </c>
      <c r="I14" s="18" t="s">
        <v>19</v>
      </c>
      <c r="K14" s="31"/>
      <c r="L14" s="31"/>
      <c r="M14" s="31"/>
    </row>
    <row r="15" spans="1:13" s="1" customFormat="1" ht="32.25" customHeight="1">
      <c r="A15" s="10"/>
      <c r="B15" s="39" t="s">
        <v>8</v>
      </c>
      <c r="C15" s="39"/>
      <c r="D15" s="39"/>
      <c r="E15" s="39"/>
      <c r="F15" s="39"/>
      <c r="G15" s="39"/>
      <c r="H15" s="24"/>
      <c r="I15" s="19"/>
      <c r="K15" s="31"/>
      <c r="L15" s="31"/>
      <c r="M15" s="31"/>
    </row>
    <row r="16" spans="1:13" s="1" customFormat="1" ht="42.75" customHeight="1" thickBot="1">
      <c r="A16" s="11"/>
      <c r="B16" s="38" t="s">
        <v>7</v>
      </c>
      <c r="C16" s="38"/>
      <c r="D16" s="38"/>
      <c r="E16" s="38"/>
      <c r="F16" s="38"/>
      <c r="G16" s="38"/>
      <c r="H16" s="25"/>
      <c r="I16" s="20"/>
      <c r="K16" s="31"/>
      <c r="L16" s="31"/>
      <c r="M16" s="31"/>
    </row>
  </sheetData>
  <sheetProtection/>
  <mergeCells count="8">
    <mergeCell ref="B16:G16"/>
    <mergeCell ref="B15:G15"/>
    <mergeCell ref="A1:H1"/>
    <mergeCell ref="A2:H2"/>
    <mergeCell ref="A3:H3"/>
    <mergeCell ref="A4:H4"/>
    <mergeCell ref="A5:H5"/>
    <mergeCell ref="A6:H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62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SAPC15</cp:lastModifiedBy>
  <cp:lastPrinted>2021-02-20T03:46:08Z</cp:lastPrinted>
  <dcterms:created xsi:type="dcterms:W3CDTF">1996-10-14T23:33:28Z</dcterms:created>
  <dcterms:modified xsi:type="dcterms:W3CDTF">2022-03-10T05:03:21Z</dcterms:modified>
  <cp:category/>
  <cp:version/>
  <cp:contentType/>
  <cp:contentStatus/>
</cp:coreProperties>
</file>